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<sst xmlns="http://schemas.openxmlformats.org/spreadsheetml/2006/main" count="71" uniqueCount="47">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</sst>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3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104775</xdr:rowOff>
    </xdr:from>
    <xdr:to>
      <xdr:col>1</xdr:col>
      <xdr:colOff>2533650</xdr:colOff>
      <xdr:row>94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323850" y="16506825"/>
          <a:ext cx="25336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1</xdr:col>
      <xdr:colOff>2895600</xdr:colOff>
      <xdr:row>89</xdr:row>
      <xdr:rowOff>0</xdr:rowOff>
    </xdr:from>
    <xdr:to>
      <xdr:col>2</xdr:col>
      <xdr:colOff>1123950</xdr:colOff>
      <xdr:row>94</xdr:row>
      <xdr:rowOff>104775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219450" y="16402050"/>
          <a:ext cx="28765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3</xdr:col>
      <xdr:colOff>419100</xdr:colOff>
      <xdr:row>89</xdr:row>
      <xdr:rowOff>9525</xdr:rowOff>
    </xdr:from>
    <xdr:to>
      <xdr:col>5</xdr:col>
      <xdr:colOff>57150</xdr:colOff>
      <xdr:row>93</xdr:row>
      <xdr:rowOff>171450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572250" y="16411575"/>
          <a:ext cx="22288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tabSelected="1" zoomScalePageLayoutView="0" workbookViewId="0" topLeftCell="A1">
      <pane ySplit="8" topLeftCell="A85" activePane="bottomLeft" state="frozen"/>
      <selection pane="topLeft" activeCell="A1" sqref="A1"/>
      <selection pane="bottomLeft" activeCell="C100" sqref="C10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71839146</v>
      </c>
      <c r="D9" s="8">
        <f>SUM(D10:D12)</f>
        <v>67087175.81</v>
      </c>
      <c r="E9" s="8">
        <f>SUM(E10:E12)</f>
        <v>66840795.31</v>
      </c>
    </row>
    <row r="10" spans="2:5" ht="12.75">
      <c r="B10" s="9" t="s">
        <v>9</v>
      </c>
      <c r="C10" s="6">
        <v>42805755</v>
      </c>
      <c r="D10" s="6">
        <v>36373618.81</v>
      </c>
      <c r="E10" s="6">
        <v>36127238.31</v>
      </c>
    </row>
    <row r="11" spans="2:5" ht="12.75">
      <c r="B11" s="9" t="s">
        <v>10</v>
      </c>
      <c r="C11" s="6">
        <v>29033391</v>
      </c>
      <c r="D11" s="6">
        <v>30713557</v>
      </c>
      <c r="E11" s="6">
        <v>30713557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71839146</v>
      </c>
      <c r="D14" s="8">
        <f>SUM(D15:D16)</f>
        <v>64918695.370000005</v>
      </c>
      <c r="E14" s="8">
        <f>SUM(E15:E16)</f>
        <v>64475046.370000005</v>
      </c>
    </row>
    <row r="15" spans="2:5" ht="12.75">
      <c r="B15" s="9" t="s">
        <v>12</v>
      </c>
      <c r="C15" s="6">
        <v>42805755</v>
      </c>
      <c r="D15" s="6">
        <v>34721238.74</v>
      </c>
      <c r="E15" s="6">
        <v>34321035.31</v>
      </c>
    </row>
    <row r="16" spans="2:5" ht="12.75">
      <c r="B16" s="9" t="s">
        <v>13</v>
      </c>
      <c r="C16" s="6">
        <v>29033391</v>
      </c>
      <c r="D16" s="6">
        <v>30197456.63</v>
      </c>
      <c r="E16" s="6">
        <v>30154011.06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2168480.4399999976</v>
      </c>
      <c r="E22" s="7">
        <f>E9-E14+E18</f>
        <v>2365748.9399999976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2168480.4399999976</v>
      </c>
      <c r="E24" s="7">
        <f>E22-E12</f>
        <v>2365748.9399999976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2168480.4399999976</v>
      </c>
      <c r="E26" s="8">
        <f>E24-E18</f>
        <v>2365748.9399999976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2168480.4399999976</v>
      </c>
      <c r="E35" s="8">
        <f>E26-E31</f>
        <v>2365748.9399999976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42805755</v>
      </c>
      <c r="D54" s="26">
        <f>D10</f>
        <v>36373618.81</v>
      </c>
      <c r="E54" s="26">
        <f>E10</f>
        <v>36127238.31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42805755</v>
      </c>
      <c r="D60" s="22">
        <f>D15</f>
        <v>34721238.74</v>
      </c>
      <c r="E60" s="22">
        <f>E15</f>
        <v>34321035.31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1652380.0700000003</v>
      </c>
      <c r="E64" s="23">
        <f>E54+E56-E60+E62</f>
        <v>1806203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1652380.0700000003</v>
      </c>
      <c r="E66" s="23">
        <f>E64-E56</f>
        <v>1806203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29033391</v>
      </c>
      <c r="D72" s="26">
        <f>D11</f>
        <v>30713557</v>
      </c>
      <c r="E72" s="26">
        <f>E11</f>
        <v>30713557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29033391</v>
      </c>
      <c r="D78" s="22">
        <f>D16</f>
        <v>30197456.63</v>
      </c>
      <c r="E78" s="22">
        <f>E16</f>
        <v>30154011.06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516100.37000000104</v>
      </c>
      <c r="E82" s="23">
        <f>E72+E74-E78+E80</f>
        <v>559545.9400000013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516100.37000000104</v>
      </c>
      <c r="E84" s="23">
        <f>E82-E74</f>
        <v>559545.9400000013</v>
      </c>
    </row>
    <row r="85" spans="2:5" ht="13.5" thickBot="1">
      <c r="B85" s="27"/>
      <c r="C85" s="28"/>
      <c r="D85" s="27"/>
      <c r="E85" s="27"/>
    </row>
    <row r="87" spans="2:10" ht="12.75">
      <c r="B87" s="55" t="s">
        <v>46</v>
      </c>
      <c r="C87" s="55"/>
      <c r="D87" s="55"/>
      <c r="E87" s="55"/>
      <c r="F87" s="55"/>
      <c r="G87" s="55"/>
      <c r="H87" s="55"/>
      <c r="I87" s="55"/>
      <c r="J87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2022-01-22T20:37:19Z</cp:lastPrinted>
  <dcterms:created xsi:type="dcterms:W3CDTF">2016-10-11T20:00:09Z</dcterms:created>
  <dcterms:modified xsi:type="dcterms:W3CDTF">2022-01-22T20:37:41Z</dcterms:modified>
  <cp:category/>
  <cp:version/>
  <cp:contentType/>
  <cp:contentStatus/>
</cp:coreProperties>
</file>